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376" windowHeight="12816" activeTab="1"/>
  </bookViews>
  <sheets>
    <sheet name="Przedmiar" sheetId="1" r:id="rId1"/>
    <sheet name="Kosztorys" sheetId="2" r:id="rId2"/>
  </sheets>
  <definedNames/>
  <calcPr fullCalcOnLoad="1" fullPrecision="0"/>
</workbook>
</file>

<file path=xl/sharedStrings.xml><?xml version="1.0" encoding="utf-8"?>
<sst xmlns="http://schemas.openxmlformats.org/spreadsheetml/2006/main" count="423" uniqueCount="155">
  <si>
    <t>Numer</t>
  </si>
  <si>
    <t>Nazwa</t>
  </si>
  <si>
    <t>Jm</t>
  </si>
  <si>
    <t>Ilość</t>
  </si>
  <si>
    <t>Cena jedn.</t>
  </si>
  <si>
    <t>Wartość</t>
  </si>
  <si>
    <t/>
  </si>
  <si>
    <t>1</t>
  </si>
  <si>
    <t>ROBOTY PRZYGOTOWAWCZE</t>
  </si>
  <si>
    <t>1.1</t>
  </si>
  <si>
    <t>Odtworzenie trasy i punktów wysokościowych</t>
  </si>
  <si>
    <t>1.1.1</t>
  </si>
  <si>
    <t>km</t>
  </si>
  <si>
    <t>1.2</t>
  </si>
  <si>
    <t>Usunięcie drzew i krzewów</t>
  </si>
  <si>
    <t>1.2.1</t>
  </si>
  <si>
    <t xml:space="preserve"> Karczowanie pni, średnice drzew powyżej 30·cm, wraz z transportem i zasypaniem dołów po pniach</t>
  </si>
  <si>
    <t>szt</t>
  </si>
  <si>
    <t>1.3</t>
  </si>
  <si>
    <t>Zdjęcie warstwy humusu i/lub darniny</t>
  </si>
  <si>
    <t>1.3.1</t>
  </si>
  <si>
    <t>Usunięcie warstwy ziemi urodzajnej (humusu), grubość warstwy do 20·cm, wraz z transportem na odkład</t>
  </si>
  <si>
    <t>m3</t>
  </si>
  <si>
    <t>1.4</t>
  </si>
  <si>
    <t>Rozbiórki elementów dróg</t>
  </si>
  <si>
    <t>1.4.1</t>
  </si>
  <si>
    <t>Rozebranie nawierzchni/podbudowy z kruszywa grubość śr. 20 cm, wraz z transportem na odkład</t>
  </si>
  <si>
    <t>m2</t>
  </si>
  <si>
    <t>1.4.2</t>
  </si>
  <si>
    <t>Rozebranie nawierzchni i chodników z kostki brukowej betonowej z przeznaczeniem do ponownego wbudowania (oczyszczenie)</t>
  </si>
  <si>
    <t>1.4.3</t>
  </si>
  <si>
    <t>Cięcie nawierzchni mechanicznie, z mas mineralno-asfaltowych, głębokość 10·cm</t>
  </si>
  <si>
    <t>m</t>
  </si>
  <si>
    <t>1.4.4</t>
  </si>
  <si>
    <t>Rozebranie nawierzchni, masy mineralno-bitumiczne grubość śr. 12 cm, wraz z transportem na odkład</t>
  </si>
  <si>
    <t>1.4.5</t>
  </si>
  <si>
    <t>Rozebranie nawierzchni, nawierzchnia z betonu grubość śr. 30·cm, wraz z transportem na odkład</t>
  </si>
  <si>
    <t>1.4.6</t>
  </si>
  <si>
    <t>Rozebranie krawężników betonowych, wraz z oczyszeczeniem i przygotowaniem do ponownego wbudowania</t>
  </si>
  <si>
    <t>1.4.7</t>
  </si>
  <si>
    <t>Rozebranie obrzeża, wraz z oczyszczeniem i przygotowaniem do ponowenego wbudowania</t>
  </si>
  <si>
    <t>1.4.8</t>
  </si>
  <si>
    <t>Rozebranie przepustów rurowych, rury betonowe Fi·60·cm, wraz z transportem na odkład</t>
  </si>
  <si>
    <t>1.4.9</t>
  </si>
  <si>
    <t>Rozebranie przepustów rurowych, ścianki czołowe i ławy betonowe, wraz z transportem na odkład</t>
  </si>
  <si>
    <t>1.4.10</t>
  </si>
  <si>
    <t>Pionowe znaki drogowe, słupki z rur stalowych - demontaż słupków, wraz z transportem na odkład</t>
  </si>
  <si>
    <t>1.4.11</t>
  </si>
  <si>
    <t>Ustawienie i rozbiórka wiat przystankowych, wiata, regulacja sytuacyjno-wysokościowa istniejącej wiaty przystankowej, wraz z wykonaniem nowej nawierzchni betonowej.</t>
  </si>
  <si>
    <t>1.4.12</t>
  </si>
  <si>
    <t>2</t>
  </si>
  <si>
    <t>ROBOTY ZIEMNE</t>
  </si>
  <si>
    <t>2.1</t>
  </si>
  <si>
    <t>Wykonanie wykopów w gruntach nieskalistych</t>
  </si>
  <si>
    <t>2.1.1</t>
  </si>
  <si>
    <t>Roboty ziemne z transportem urobku samochodami samowyładowczymi na odkład</t>
  </si>
  <si>
    <t>2.2</t>
  </si>
  <si>
    <t>Wykonanie nasypów</t>
  </si>
  <si>
    <t>2.2.1</t>
  </si>
  <si>
    <t>Wykonanie nasypów - wraz z pozyskaniem gruntu (piasek)</t>
  </si>
  <si>
    <t>3</t>
  </si>
  <si>
    <t>ODWODNIENIE KORPUSU DROGOWEGO</t>
  </si>
  <si>
    <t>3.1</t>
  </si>
  <si>
    <t>Kanalizacja deszczowa</t>
  </si>
  <si>
    <t>3.1.1</t>
  </si>
  <si>
    <t>3.1.2</t>
  </si>
  <si>
    <t>3.1.3</t>
  </si>
  <si>
    <t>4</t>
  </si>
  <si>
    <t>PODBUDOWY</t>
  </si>
  <si>
    <t>4.1</t>
  </si>
  <si>
    <t>Koryto wraz z profilowaniem i zagęszczaniem podłoża</t>
  </si>
  <si>
    <t>4.1.1</t>
  </si>
  <si>
    <t>Profilowanie i zagęszczanie podłoża pod warstwy konstrukcyjne nawierzchni</t>
  </si>
  <si>
    <t>4.2</t>
  </si>
  <si>
    <t>Podbudowa z kruszywa łamanego stabilizowanego mechanicznie</t>
  </si>
  <si>
    <t>4.2.1</t>
  </si>
  <si>
    <t>Podbudowy z kruszyw łamanych, warstwa górna, po zagęszczeniu 15·cm</t>
  </si>
  <si>
    <t>4.3</t>
  </si>
  <si>
    <t>Warstwa mrozoochronna i podłoże ulepszone z gruntu stabilizowanego gotowym wyrobem hydraulicznego spoiwa drogowego</t>
  </si>
  <si>
    <t>4.3.1</t>
  </si>
  <si>
    <t>W-wa mrozoochronna z gruntu stabilizowanego cementem C1.5/2.0, grubość podbudowy po zagęszczeniu 10 cm</t>
  </si>
  <si>
    <t>4.3.2</t>
  </si>
  <si>
    <t>W-wa mrozoochronna z gruntu stabilizowanego cementem C1.5/2.0, grubość podbudowy po zagęszczeniu 20 cm</t>
  </si>
  <si>
    <t>4.3.3</t>
  </si>
  <si>
    <t>W-wa mrozoochronna z gruntu stabilizowanego cementem C1.5/2.0, grubość podbudowy po zagęszczeniu 30 cm</t>
  </si>
  <si>
    <t>4.4</t>
  </si>
  <si>
    <t>Podbudowa z betonu cementowego</t>
  </si>
  <si>
    <t>4.4.1</t>
  </si>
  <si>
    <t>Podbudowy betonowe z betonu C16/20, warstwa po zagęszczeniu 22·cm</t>
  </si>
  <si>
    <t>5</t>
  </si>
  <si>
    <t>NAWIERZCHNIE</t>
  </si>
  <si>
    <t>5.1</t>
  </si>
  <si>
    <t>Nawierzchnie z kostki brukowej betonowej</t>
  </si>
  <si>
    <t>5.1.1</t>
  </si>
  <si>
    <t>Chodniki z kostki brukowej betonowej, grubość 6·cm, podsypka cementowo-piaskowa z wypełnieniem spoin piaskiem, kostka kolorowa</t>
  </si>
  <si>
    <t>5.1.2</t>
  </si>
  <si>
    <t>Nawierzchnia z kostki brukowej betonowej, grubość 8·cm, podsypka cementowo-piaskowa z wypełnieniem spoin piaskiem, kostka kolorowa</t>
  </si>
  <si>
    <t>5.1.3</t>
  </si>
  <si>
    <t>Nawierzchnia z kostki brukowej betonowej, grubość 8·cm, podsypka cementowo-piaskowa z wypełnieniem spoin piaskiem, kostka kolorowa, regulacja wysokościowa kostki z rozbiórki</t>
  </si>
  <si>
    <t>6</t>
  </si>
  <si>
    <t>ROBOTY WYKOŃCZENIOWE</t>
  </si>
  <si>
    <t>6.1</t>
  </si>
  <si>
    <t>Umacnianie powierzchniowe skarp, rowów i ścieków</t>
  </si>
  <si>
    <t>6.1.1</t>
  </si>
  <si>
    <t>Czyszczenie przepustów z namułu</t>
  </si>
  <si>
    <t>6.1.2</t>
  </si>
  <si>
    <t>Humusowanie i obsianie skarp, humus grubości 15·cm</t>
  </si>
  <si>
    <t>6.1.3</t>
  </si>
  <si>
    <t>Wykonanie ubezpieczenia płytami ażurowymi typu "Krata", 60x40x10 cm - wraz z wypełnieniem otworów zaprawą cementową, na podłożu z podsypki cementowo-piaskowej gr. 10  cm</t>
  </si>
  <si>
    <t>6.1.4</t>
  </si>
  <si>
    <t>Ustawienie palisady betonowej na ławie betonowej</t>
  </si>
  <si>
    <t>6.2</t>
  </si>
  <si>
    <t>Przepusty pod zjazdmi (zarurowania rowu)</t>
  </si>
  <si>
    <t>6.2.1</t>
  </si>
  <si>
    <t>6.2.2</t>
  </si>
  <si>
    <t>6.3</t>
  </si>
  <si>
    <t>Ścinanie i uzupełnianie poboczy</t>
  </si>
  <si>
    <t>6.3.1</t>
  </si>
  <si>
    <t>Wykonanie poboczy grubości 20. cm z kruszywa łamanego</t>
  </si>
  <si>
    <t>7</t>
  </si>
  <si>
    <t>OZNAKOWANIE DRÓG I URZĄDZENIA BEZPIECZEŃSTWA RUCHU</t>
  </si>
  <si>
    <t>7.1</t>
  </si>
  <si>
    <t>Oznakowanie pionowe</t>
  </si>
  <si>
    <t>7.1.1</t>
  </si>
  <si>
    <t>7.1.2</t>
  </si>
  <si>
    <t>Pionowe znaki drogowe, znaki zakazu, nakazu, ostrzegawcze i informacyjne o powierzchni ponad 0,3·m2</t>
  </si>
  <si>
    <t>8</t>
  </si>
  <si>
    <t>ELEMENTY ULIC</t>
  </si>
  <si>
    <t>8.1</t>
  </si>
  <si>
    <t>Krawężniki betonowe</t>
  </si>
  <si>
    <t>8.1.1</t>
  </si>
  <si>
    <t>Krawężniki betonowe, wystające 20x30·cm na ławie betonowej z oporem</t>
  </si>
  <si>
    <t>8.2</t>
  </si>
  <si>
    <t>Obrzeża betonowe</t>
  </si>
  <si>
    <t>8.2.1</t>
  </si>
  <si>
    <t>Obrzeża betonowe, 30x8·cm, wypełnienie spoin zaprawą cementową</t>
  </si>
  <si>
    <t>netto</t>
  </si>
  <si>
    <t>vat</t>
  </si>
  <si>
    <t>brutto</t>
  </si>
  <si>
    <t>ZAŁĄCZNIK NR …..............</t>
  </si>
  <si>
    <t>KOSZTORYS OFERTOWY</t>
  </si>
  <si>
    <t>PRZEDMIAR</t>
  </si>
  <si>
    <t>Przepusty rurowe pod zjazdami, ścianki czołowe SKRZYDEŁKOWE dla rur Fi 40·cm wraz z wykonaniem ławy z pospółki grubości 20cm i robotami ziemnymi</t>
  </si>
  <si>
    <t>6.1.5</t>
  </si>
  <si>
    <t>Zdjęcie znaków lub drogowskazów, wraz z transportem na bazę Inwestora Ropczyce ul. Robotnicza</t>
  </si>
  <si>
    <t>Pionowe znaki drogowe, słupki z rur stalowych, Fi·50·mm</t>
  </si>
  <si>
    <t>Wykonanie odmulenia dna rowu gł. 0,5 m w raz z wyprofilowaniem skarp</t>
  </si>
  <si>
    <t>Zarurowanie rowu z rur PP SN8, Dn·400·mm wraz z wykonaniem ławy z pospółki grubości 20cm i robotami ziemnymi</t>
  </si>
  <si>
    <t>Studnie rewizyjne z kręgów betonowych, Fi·1000·mm, z pierścieniem odciążającym, pokrywa żeliwną klac C-250</t>
  </si>
  <si>
    <t>Przykanalik z PP lub PEHD SN 8 fi 200</t>
  </si>
  <si>
    <t>Studzienki ściekowe uliczne, Fi·500·mm, z osadnikiem bez syfonu z pierścieniem odciążającym, kratka żeliwna D-400</t>
  </si>
  <si>
    <t>Roboty pomiarowe przy liniowych robotach ziemnych, trasa dróg w terenie pagórkowatym lub górskim wraz  z inentaryzacja powykonawczą</t>
  </si>
  <si>
    <t>Przebudowa drogi powiatowej Nr 1342R Sędziszów – Zagorzyce – Wielopole   polegająca na budowie chodnika w m. Zagorzyce</t>
  </si>
  <si>
    <t>Część III SIWZ</t>
  </si>
  <si>
    <t xml:space="preserve">Przebudowa drogi powiatowej Nr 1342R Sędziszów – Zagorzyce – Wielopole  w km od 7+292.52 do 7+477.92 polegająca na budowie chodnika w m. Zagorzyce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</si>
</sst>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\ ###\ ###\ ##0.00####"/>
    <numFmt numFmtId="166" formatCode="_-* #,##0.00\ [$zł-415]_-;\-* #,##0.00\ [$zł-415]_-;_-* &quot;-&quot;??\ [$zł-415]_-;_-@_-"/>
    <numFmt numFmtId="167" formatCode="0.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.6"/>
      <color indexed="8"/>
      <name val="Tahoma"/>
      <family val="2"/>
    </font>
    <font>
      <b/>
      <sz val="9.6"/>
      <color indexed="8"/>
      <name val="Tahoma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.6"/>
      <color theme="1"/>
      <name val="Tahoma"/>
      <family val="2"/>
    </font>
    <font>
      <b/>
      <sz val="9.6"/>
      <color theme="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FA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41" fillId="33" borderId="10" xfId="51" applyNumberFormat="1" applyFont="1" applyFill="1" applyBorder="1" applyAlignment="1">
      <alignment vertical="top" wrapText="1"/>
      <protection/>
    </xf>
    <xf numFmtId="49" fontId="42" fillId="34" borderId="10" xfId="51" applyNumberFormat="1" applyFont="1" applyFill="1" applyBorder="1" applyAlignment="1">
      <alignment horizontal="center" vertical="top" wrapText="1"/>
      <protection/>
    </xf>
    <xf numFmtId="0" fontId="41" fillId="35" borderId="10" xfId="51" applyFont="1" applyFill="1" applyBorder="1" applyAlignment="1">
      <alignment horizontal="center"/>
      <protection/>
    </xf>
    <xf numFmtId="165" fontId="41" fillId="33" borderId="10" xfId="51" applyNumberFormat="1" applyFont="1" applyFill="1" applyBorder="1">
      <alignment/>
      <protection/>
    </xf>
    <xf numFmtId="49" fontId="43" fillId="36" borderId="10" xfId="51" applyNumberFormat="1" applyFont="1" applyFill="1" applyBorder="1" applyAlignment="1">
      <alignment vertical="top" wrapText="1"/>
      <protection/>
    </xf>
    <xf numFmtId="49" fontId="41" fillId="36" borderId="10" xfId="51" applyNumberFormat="1" applyFont="1" applyFill="1" applyBorder="1" applyAlignment="1">
      <alignment vertical="top" wrapText="1"/>
      <protection/>
    </xf>
    <xf numFmtId="165" fontId="41" fillId="36" borderId="10" xfId="51" applyNumberFormat="1" applyFont="1" applyFill="1" applyBorder="1">
      <alignment/>
      <protection/>
    </xf>
    <xf numFmtId="49" fontId="43" fillId="37" borderId="10" xfId="51" applyNumberFormat="1" applyFont="1" applyFill="1" applyBorder="1" applyAlignment="1">
      <alignment vertical="top" wrapText="1"/>
      <protection/>
    </xf>
    <xf numFmtId="49" fontId="41" fillId="37" borderId="10" xfId="51" applyNumberFormat="1" applyFont="1" applyFill="1" applyBorder="1" applyAlignment="1">
      <alignment vertical="top" wrapText="1"/>
      <protection/>
    </xf>
    <xf numFmtId="165" fontId="41" fillId="37" borderId="10" xfId="51" applyNumberFormat="1" applyFont="1" applyFill="1" applyBorder="1">
      <alignment/>
      <protection/>
    </xf>
    <xf numFmtId="0" fontId="44" fillId="0" borderId="11" xfId="0" applyFont="1" applyBorder="1" applyAlignment="1">
      <alignment/>
    </xf>
    <xf numFmtId="0" fontId="0" fillId="0" borderId="0" xfId="0" applyAlignment="1">
      <alignment horizontal="center"/>
    </xf>
    <xf numFmtId="166" fontId="41" fillId="33" borderId="10" xfId="51" applyNumberFormat="1" applyFont="1" applyFill="1" applyBorder="1">
      <alignment/>
      <protection/>
    </xf>
    <xf numFmtId="166" fontId="41" fillId="37" borderId="10" xfId="51" applyNumberFormat="1" applyFont="1" applyFill="1" applyBorder="1">
      <alignment/>
      <protection/>
    </xf>
    <xf numFmtId="166" fontId="41" fillId="36" borderId="10" xfId="51" applyNumberFormat="1" applyFont="1" applyFill="1" applyBorder="1">
      <alignment/>
      <protection/>
    </xf>
    <xf numFmtId="166" fontId="41" fillId="33" borderId="12" xfId="51" applyNumberFormat="1" applyFont="1" applyFill="1" applyBorder="1">
      <alignment/>
      <protection/>
    </xf>
    <xf numFmtId="166" fontId="44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49" fontId="43" fillId="33" borderId="13" xfId="51" applyNumberFormat="1" applyFont="1" applyFill="1" applyBorder="1" applyAlignment="1">
      <alignment horizontal="center" vertical="top" wrapText="1"/>
      <protection/>
    </xf>
    <xf numFmtId="49" fontId="43" fillId="33" borderId="14" xfId="51" applyNumberFormat="1" applyFont="1" applyFill="1" applyBorder="1" applyAlignment="1">
      <alignment horizontal="center" vertical="top" wrapText="1"/>
      <protection/>
    </xf>
    <xf numFmtId="49" fontId="43" fillId="33" borderId="15" xfId="51" applyNumberFormat="1" applyFont="1" applyFill="1" applyBorder="1" applyAlignment="1">
      <alignment horizontal="center" vertical="top" wrapText="1"/>
      <protection/>
    </xf>
    <xf numFmtId="49" fontId="43" fillId="33" borderId="16" xfId="51" applyNumberFormat="1" applyFont="1" applyFill="1" applyBorder="1" applyAlignment="1">
      <alignment horizontal="center" vertical="top" wrapText="1"/>
      <protection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3"/>
  <sheetViews>
    <sheetView zoomScalePageLayoutView="0" workbookViewId="0" topLeftCell="A1">
      <selection activeCell="G11" sqref="G11"/>
    </sheetView>
  </sheetViews>
  <sheetFormatPr defaultColWidth="9.140625" defaultRowHeight="15" outlineLevelRow="3"/>
  <cols>
    <col min="1" max="1" width="6.00390625" style="0" customWidth="1"/>
    <col min="2" max="2" width="42.00390625" style="0" customWidth="1"/>
    <col min="3" max="3" width="7.8515625" style="0" customWidth="1"/>
  </cols>
  <sheetData>
    <row r="1" ht="14.25">
      <c r="D1" s="12" t="s">
        <v>139</v>
      </c>
    </row>
    <row r="2" spans="2:4" ht="18">
      <c r="B2" s="18" t="s">
        <v>141</v>
      </c>
      <c r="C2" s="18"/>
      <c r="D2" s="18"/>
    </row>
    <row r="4" spans="1:4" ht="24">
      <c r="A4" s="2" t="s">
        <v>0</v>
      </c>
      <c r="B4" s="2" t="s">
        <v>1</v>
      </c>
      <c r="C4" s="2" t="s">
        <v>2</v>
      </c>
      <c r="D4" s="2" t="s">
        <v>3</v>
      </c>
    </row>
    <row r="5" spans="1:4" ht="14.25">
      <c r="A5" s="3">
        <v>1</v>
      </c>
      <c r="B5" s="3">
        <v>2</v>
      </c>
      <c r="C5" s="3">
        <v>3</v>
      </c>
      <c r="D5" s="3">
        <v>4</v>
      </c>
    </row>
    <row r="6" spans="1:4" ht="78.75" customHeight="1">
      <c r="A6" s="1" t="s">
        <v>6</v>
      </c>
      <c r="B6" s="19" t="s">
        <v>154</v>
      </c>
      <c r="C6" s="20"/>
      <c r="D6" s="21"/>
    </row>
    <row r="7" spans="1:4" ht="15" outlineLevel="1">
      <c r="A7" s="6" t="s">
        <v>7</v>
      </c>
      <c r="B7" s="5" t="s">
        <v>8</v>
      </c>
      <c r="C7" s="5" t="s">
        <v>6</v>
      </c>
      <c r="D7" s="7"/>
    </row>
    <row r="8" spans="1:4" ht="30.75" outlineLevel="2">
      <c r="A8" s="9" t="s">
        <v>9</v>
      </c>
      <c r="B8" s="8" t="s">
        <v>10</v>
      </c>
      <c r="C8" s="8" t="s">
        <v>6</v>
      </c>
      <c r="D8" s="10"/>
    </row>
    <row r="9" spans="1:4" ht="36" outlineLevel="3">
      <c r="A9" s="1" t="s">
        <v>11</v>
      </c>
      <c r="B9" s="1" t="s">
        <v>151</v>
      </c>
      <c r="C9" s="1" t="s">
        <v>12</v>
      </c>
      <c r="D9" s="4">
        <v>0.2</v>
      </c>
    </row>
    <row r="10" spans="1:4" ht="15" outlineLevel="2">
      <c r="A10" s="9" t="s">
        <v>13</v>
      </c>
      <c r="B10" s="8" t="s">
        <v>14</v>
      </c>
      <c r="C10" s="8" t="s">
        <v>6</v>
      </c>
      <c r="D10" s="10"/>
    </row>
    <row r="11" spans="1:4" ht="24" outlineLevel="3">
      <c r="A11" s="1" t="s">
        <v>15</v>
      </c>
      <c r="B11" s="1" t="s">
        <v>16</v>
      </c>
      <c r="C11" s="1" t="s">
        <v>17</v>
      </c>
      <c r="D11" s="4">
        <v>10</v>
      </c>
    </row>
    <row r="12" spans="1:4" ht="15" outlineLevel="2">
      <c r="A12" s="9" t="s">
        <v>18</v>
      </c>
      <c r="B12" s="8" t="s">
        <v>19</v>
      </c>
      <c r="C12" s="8" t="s">
        <v>6</v>
      </c>
      <c r="D12" s="10"/>
    </row>
    <row r="13" spans="1:4" ht="36" outlineLevel="3">
      <c r="A13" s="1" t="s">
        <v>20</v>
      </c>
      <c r="B13" s="1" t="s">
        <v>21</v>
      </c>
      <c r="C13" s="1" t="s">
        <v>22</v>
      </c>
      <c r="D13" s="4">
        <v>205.2</v>
      </c>
    </row>
    <row r="14" spans="1:4" ht="15" outlineLevel="2">
      <c r="A14" s="9" t="s">
        <v>23</v>
      </c>
      <c r="B14" s="8" t="s">
        <v>24</v>
      </c>
      <c r="C14" s="8" t="s">
        <v>6</v>
      </c>
      <c r="D14" s="10"/>
    </row>
    <row r="15" spans="1:4" ht="24" outlineLevel="3">
      <c r="A15" s="1" t="s">
        <v>25</v>
      </c>
      <c r="B15" s="1" t="s">
        <v>26</v>
      </c>
      <c r="C15" s="1" t="s">
        <v>27</v>
      </c>
      <c r="D15" s="4">
        <v>456</v>
      </c>
    </row>
    <row r="16" spans="1:4" ht="36" outlineLevel="3">
      <c r="A16" s="1" t="s">
        <v>28</v>
      </c>
      <c r="B16" s="1" t="s">
        <v>29</v>
      </c>
      <c r="C16" s="1" t="s">
        <v>27</v>
      </c>
      <c r="D16" s="4">
        <v>40</v>
      </c>
    </row>
    <row r="17" spans="1:4" ht="24" outlineLevel="3">
      <c r="A17" s="1" t="s">
        <v>30</v>
      </c>
      <c r="B17" s="1" t="s">
        <v>31</v>
      </c>
      <c r="C17" s="1" t="s">
        <v>32</v>
      </c>
      <c r="D17" s="4">
        <v>112</v>
      </c>
    </row>
    <row r="18" spans="1:4" ht="36" outlineLevel="3">
      <c r="A18" s="1" t="s">
        <v>33</v>
      </c>
      <c r="B18" s="1" t="s">
        <v>34</v>
      </c>
      <c r="C18" s="1" t="s">
        <v>27</v>
      </c>
      <c r="D18" s="4">
        <v>84</v>
      </c>
    </row>
    <row r="19" spans="1:4" ht="24" outlineLevel="3">
      <c r="A19" s="1" t="s">
        <v>35</v>
      </c>
      <c r="B19" s="1" t="s">
        <v>36</v>
      </c>
      <c r="C19" s="1" t="s">
        <v>27</v>
      </c>
      <c r="D19" s="4">
        <v>25</v>
      </c>
    </row>
    <row r="20" spans="1:4" ht="36" outlineLevel="3">
      <c r="A20" s="1" t="s">
        <v>37</v>
      </c>
      <c r="B20" s="1" t="s">
        <v>38</v>
      </c>
      <c r="C20" s="1" t="s">
        <v>32</v>
      </c>
      <c r="D20" s="4">
        <v>15</v>
      </c>
    </row>
    <row r="21" spans="1:4" ht="24" outlineLevel="3">
      <c r="A21" s="1" t="s">
        <v>39</v>
      </c>
      <c r="B21" s="1" t="s">
        <v>40</v>
      </c>
      <c r="C21" s="1" t="s">
        <v>32</v>
      </c>
      <c r="D21" s="4">
        <v>15</v>
      </c>
    </row>
    <row r="22" spans="1:4" ht="24" outlineLevel="3">
      <c r="A22" s="1" t="s">
        <v>41</v>
      </c>
      <c r="B22" s="1" t="s">
        <v>42</v>
      </c>
      <c r="C22" s="1" t="s">
        <v>32</v>
      </c>
      <c r="D22" s="4">
        <v>6</v>
      </c>
    </row>
    <row r="23" spans="1:4" ht="24" outlineLevel="3">
      <c r="A23" s="1" t="s">
        <v>43</v>
      </c>
      <c r="B23" s="1" t="s">
        <v>44</v>
      </c>
      <c r="C23" s="1" t="s">
        <v>22</v>
      </c>
      <c r="D23" s="4">
        <v>0.45</v>
      </c>
    </row>
    <row r="24" spans="1:4" ht="24" outlineLevel="3">
      <c r="A24" s="1" t="s">
        <v>45</v>
      </c>
      <c r="B24" s="1" t="s">
        <v>46</v>
      </c>
      <c r="C24" s="1" t="s">
        <v>17</v>
      </c>
      <c r="D24" s="4">
        <v>1</v>
      </c>
    </row>
    <row r="25" spans="1:4" ht="48" outlineLevel="3">
      <c r="A25" s="1" t="s">
        <v>47</v>
      </c>
      <c r="B25" s="1" t="s">
        <v>48</v>
      </c>
      <c r="C25" s="1" t="s">
        <v>17</v>
      </c>
      <c r="D25" s="4">
        <v>1</v>
      </c>
    </row>
    <row r="26" spans="1:4" ht="36" outlineLevel="3">
      <c r="A26" s="1" t="s">
        <v>49</v>
      </c>
      <c r="B26" s="1" t="s">
        <v>144</v>
      </c>
      <c r="C26" s="1" t="s">
        <v>17</v>
      </c>
      <c r="D26" s="4">
        <v>1</v>
      </c>
    </row>
    <row r="27" spans="1:4" ht="15" outlineLevel="1">
      <c r="A27" s="6" t="s">
        <v>50</v>
      </c>
      <c r="B27" s="5" t="s">
        <v>51</v>
      </c>
      <c r="C27" s="5" t="s">
        <v>6</v>
      </c>
      <c r="D27" s="7"/>
    </row>
    <row r="28" spans="1:4" ht="30.75" outlineLevel="2">
      <c r="A28" s="9" t="s">
        <v>52</v>
      </c>
      <c r="B28" s="8" t="s">
        <v>53</v>
      </c>
      <c r="C28" s="8" t="s">
        <v>6</v>
      </c>
      <c r="D28" s="10"/>
    </row>
    <row r="29" spans="1:4" ht="24" outlineLevel="3">
      <c r="A29" s="1" t="s">
        <v>54</v>
      </c>
      <c r="B29" s="1" t="s">
        <v>55</v>
      </c>
      <c r="C29" s="1" t="s">
        <v>22</v>
      </c>
      <c r="D29" s="4">
        <v>123</v>
      </c>
    </row>
    <row r="30" spans="1:4" ht="15" outlineLevel="2">
      <c r="A30" s="9" t="s">
        <v>56</v>
      </c>
      <c r="B30" s="8" t="s">
        <v>57</v>
      </c>
      <c r="C30" s="8" t="s">
        <v>6</v>
      </c>
      <c r="D30" s="10"/>
    </row>
    <row r="31" spans="1:4" ht="24" outlineLevel="3">
      <c r="A31" s="1" t="s">
        <v>58</v>
      </c>
      <c r="B31" s="1" t="s">
        <v>59</v>
      </c>
      <c r="C31" s="1" t="s">
        <v>22</v>
      </c>
      <c r="D31" s="4">
        <v>183</v>
      </c>
    </row>
    <row r="32" spans="1:4" ht="30.75" outlineLevel="1">
      <c r="A32" s="6" t="s">
        <v>60</v>
      </c>
      <c r="B32" s="5" t="s">
        <v>61</v>
      </c>
      <c r="C32" s="5" t="s">
        <v>6</v>
      </c>
      <c r="D32" s="7"/>
    </row>
    <row r="33" spans="1:4" ht="15" outlineLevel="2">
      <c r="A33" s="9" t="s">
        <v>62</v>
      </c>
      <c r="B33" s="8" t="s">
        <v>63</v>
      </c>
      <c r="C33" s="8" t="s">
        <v>6</v>
      </c>
      <c r="D33" s="10"/>
    </row>
    <row r="34" spans="1:4" ht="14.25" outlineLevel="3">
      <c r="A34" s="1" t="s">
        <v>64</v>
      </c>
      <c r="B34" s="1" t="s">
        <v>149</v>
      </c>
      <c r="C34" s="1" t="s">
        <v>32</v>
      </c>
      <c r="D34" s="4">
        <v>10</v>
      </c>
    </row>
    <row r="35" spans="1:4" ht="36" outlineLevel="3">
      <c r="A35" s="1" t="s">
        <v>65</v>
      </c>
      <c r="B35" s="1" t="s">
        <v>150</v>
      </c>
      <c r="C35" s="1" t="s">
        <v>17</v>
      </c>
      <c r="D35" s="4">
        <v>2</v>
      </c>
    </row>
    <row r="36" spans="1:4" ht="38.25" customHeight="1" outlineLevel="3">
      <c r="A36" s="1" t="s">
        <v>66</v>
      </c>
      <c r="B36" s="1" t="s">
        <v>148</v>
      </c>
      <c r="C36" s="1" t="s">
        <v>17</v>
      </c>
      <c r="D36" s="4">
        <v>1</v>
      </c>
    </row>
    <row r="37" spans="1:4" ht="15" outlineLevel="1">
      <c r="A37" s="6" t="s">
        <v>67</v>
      </c>
      <c r="B37" s="5" t="s">
        <v>68</v>
      </c>
      <c r="C37" s="5" t="s">
        <v>6</v>
      </c>
      <c r="D37" s="7"/>
    </row>
    <row r="38" spans="1:4" ht="30.75" outlineLevel="2">
      <c r="A38" s="9" t="s">
        <v>69</v>
      </c>
      <c r="B38" s="8" t="s">
        <v>70</v>
      </c>
      <c r="C38" s="8" t="s">
        <v>6</v>
      </c>
      <c r="D38" s="10"/>
    </row>
    <row r="39" spans="1:4" ht="24" outlineLevel="3">
      <c r="A39" s="1" t="s">
        <v>71</v>
      </c>
      <c r="B39" s="1" t="s">
        <v>72</v>
      </c>
      <c r="C39" s="1" t="s">
        <v>27</v>
      </c>
      <c r="D39" s="4">
        <v>723.75</v>
      </c>
    </row>
    <row r="40" spans="1:4" ht="30.75" outlineLevel="2">
      <c r="A40" s="9" t="s">
        <v>73</v>
      </c>
      <c r="B40" s="8" t="s">
        <v>74</v>
      </c>
      <c r="C40" s="8" t="s">
        <v>6</v>
      </c>
      <c r="D40" s="10"/>
    </row>
    <row r="41" spans="1:4" ht="24" outlineLevel="3">
      <c r="A41" s="1" t="s">
        <v>75</v>
      </c>
      <c r="B41" s="1" t="s">
        <v>76</v>
      </c>
      <c r="C41" s="1" t="s">
        <v>27</v>
      </c>
      <c r="D41" s="4">
        <v>376.5</v>
      </c>
    </row>
    <row r="42" spans="1:4" ht="62.25" outlineLevel="2">
      <c r="A42" s="9" t="s">
        <v>77</v>
      </c>
      <c r="B42" s="8" t="s">
        <v>78</v>
      </c>
      <c r="C42" s="8" t="s">
        <v>6</v>
      </c>
      <c r="D42" s="10"/>
    </row>
    <row r="43" spans="1:4" ht="36" outlineLevel="3">
      <c r="A43" s="1" t="s">
        <v>79</v>
      </c>
      <c r="B43" s="1" t="s">
        <v>80</v>
      </c>
      <c r="C43" s="1" t="s">
        <v>27</v>
      </c>
      <c r="D43" s="4">
        <v>322.5</v>
      </c>
    </row>
    <row r="44" spans="1:4" ht="36" outlineLevel="3">
      <c r="A44" s="1" t="s">
        <v>81</v>
      </c>
      <c r="B44" s="1" t="s">
        <v>82</v>
      </c>
      <c r="C44" s="1" t="s">
        <v>27</v>
      </c>
      <c r="D44" s="4">
        <v>54</v>
      </c>
    </row>
    <row r="45" spans="1:4" ht="36" outlineLevel="3">
      <c r="A45" s="1" t="s">
        <v>83</v>
      </c>
      <c r="B45" s="1" t="s">
        <v>84</v>
      </c>
      <c r="C45" s="1" t="s">
        <v>27</v>
      </c>
      <c r="D45" s="4">
        <v>140.25</v>
      </c>
    </row>
    <row r="46" spans="1:4" ht="15" outlineLevel="2">
      <c r="A46" s="9" t="s">
        <v>85</v>
      </c>
      <c r="B46" s="8" t="s">
        <v>86</v>
      </c>
      <c r="C46" s="8" t="s">
        <v>6</v>
      </c>
      <c r="D46" s="10"/>
    </row>
    <row r="47" spans="1:4" ht="24" outlineLevel="3">
      <c r="A47" s="1" t="s">
        <v>87</v>
      </c>
      <c r="B47" s="1" t="s">
        <v>88</v>
      </c>
      <c r="C47" s="1" t="s">
        <v>27</v>
      </c>
      <c r="D47" s="4">
        <v>110</v>
      </c>
    </row>
    <row r="48" spans="1:4" ht="15" outlineLevel="1">
      <c r="A48" s="6" t="s">
        <v>89</v>
      </c>
      <c r="B48" s="5" t="s">
        <v>90</v>
      </c>
      <c r="C48" s="5" t="s">
        <v>6</v>
      </c>
      <c r="D48" s="7"/>
    </row>
    <row r="49" spans="1:4" ht="30.75" outlineLevel="2">
      <c r="A49" s="9" t="s">
        <v>91</v>
      </c>
      <c r="B49" s="8" t="s">
        <v>92</v>
      </c>
      <c r="C49" s="8" t="s">
        <v>6</v>
      </c>
      <c r="D49" s="10"/>
    </row>
    <row r="50" spans="1:4" ht="36" outlineLevel="3">
      <c r="A50" s="1" t="s">
        <v>93</v>
      </c>
      <c r="B50" s="1" t="s">
        <v>94</v>
      </c>
      <c r="C50" s="1" t="s">
        <v>27</v>
      </c>
      <c r="D50" s="4">
        <v>322.5</v>
      </c>
    </row>
    <row r="51" spans="1:4" ht="36" outlineLevel="3">
      <c r="A51" s="1" t="s">
        <v>95</v>
      </c>
      <c r="B51" s="1" t="s">
        <v>96</v>
      </c>
      <c r="C51" s="1" t="s">
        <v>27</v>
      </c>
      <c r="D51" s="4">
        <v>164</v>
      </c>
    </row>
    <row r="52" spans="1:4" ht="48" outlineLevel="3">
      <c r="A52" s="1" t="s">
        <v>97</v>
      </c>
      <c r="B52" s="1" t="s">
        <v>98</v>
      </c>
      <c r="C52" s="1" t="s">
        <v>27</v>
      </c>
      <c r="D52" s="4">
        <v>40</v>
      </c>
    </row>
    <row r="53" spans="1:4" ht="15" outlineLevel="1">
      <c r="A53" s="6" t="s">
        <v>99</v>
      </c>
      <c r="B53" s="5" t="s">
        <v>100</v>
      </c>
      <c r="C53" s="5" t="s">
        <v>6</v>
      </c>
      <c r="D53" s="7"/>
    </row>
    <row r="54" spans="1:4" ht="30.75" outlineLevel="2">
      <c r="A54" s="9" t="s">
        <v>101</v>
      </c>
      <c r="B54" s="8" t="s">
        <v>102</v>
      </c>
      <c r="C54" s="8" t="s">
        <v>6</v>
      </c>
      <c r="D54" s="10"/>
    </row>
    <row r="55" spans="1:4" ht="14.25" outlineLevel="3">
      <c r="A55" s="1" t="s">
        <v>103</v>
      </c>
      <c r="B55" s="1" t="s">
        <v>104</v>
      </c>
      <c r="C55" s="1" t="s">
        <v>32</v>
      </c>
      <c r="D55" s="4">
        <v>10</v>
      </c>
    </row>
    <row r="56" spans="1:4" ht="24" outlineLevel="3">
      <c r="A56" s="1" t="s">
        <v>105</v>
      </c>
      <c r="B56" s="1" t="s">
        <v>106</v>
      </c>
      <c r="C56" s="1" t="s">
        <v>27</v>
      </c>
      <c r="D56" s="4">
        <v>326</v>
      </c>
    </row>
    <row r="57" spans="1:4" ht="48" outlineLevel="3">
      <c r="A57" s="1" t="s">
        <v>107</v>
      </c>
      <c r="B57" s="1" t="s">
        <v>108</v>
      </c>
      <c r="C57" s="1" t="s">
        <v>27</v>
      </c>
      <c r="D57" s="4">
        <v>156.8</v>
      </c>
    </row>
    <row r="58" spans="1:4" ht="14.25" outlineLevel="3">
      <c r="A58" s="1" t="s">
        <v>109</v>
      </c>
      <c r="B58" s="1" t="s">
        <v>110</v>
      </c>
      <c r="C58" s="1" t="s">
        <v>32</v>
      </c>
      <c r="D58" s="4">
        <v>25</v>
      </c>
    </row>
    <row r="59" spans="1:4" ht="24" outlineLevel="3">
      <c r="A59" s="1" t="s">
        <v>143</v>
      </c>
      <c r="B59" s="1" t="s">
        <v>146</v>
      </c>
      <c r="C59" s="1" t="s">
        <v>32</v>
      </c>
      <c r="D59" s="4">
        <v>30</v>
      </c>
    </row>
    <row r="60" spans="1:4" ht="30.75" outlineLevel="2">
      <c r="A60" s="9" t="s">
        <v>111</v>
      </c>
      <c r="B60" s="8" t="s">
        <v>112</v>
      </c>
      <c r="C60" s="8" t="s">
        <v>6</v>
      </c>
      <c r="D60" s="10"/>
    </row>
    <row r="61" spans="1:4" ht="36" outlineLevel="3">
      <c r="A61" s="1" t="s">
        <v>113</v>
      </c>
      <c r="B61" s="1" t="s">
        <v>147</v>
      </c>
      <c r="C61" s="1" t="s">
        <v>32</v>
      </c>
      <c r="D61" s="4">
        <v>23</v>
      </c>
    </row>
    <row r="62" spans="1:4" ht="48" outlineLevel="3">
      <c r="A62" s="1" t="s">
        <v>114</v>
      </c>
      <c r="B62" s="1" t="s">
        <v>142</v>
      </c>
      <c r="C62" s="1" t="s">
        <v>17</v>
      </c>
      <c r="D62" s="4">
        <v>6</v>
      </c>
    </row>
    <row r="63" spans="1:4" ht="15" outlineLevel="2">
      <c r="A63" s="9" t="s">
        <v>115</v>
      </c>
      <c r="B63" s="8" t="s">
        <v>116</v>
      </c>
      <c r="C63" s="8" t="s">
        <v>6</v>
      </c>
      <c r="D63" s="10"/>
    </row>
    <row r="64" spans="1:4" ht="24" outlineLevel="3">
      <c r="A64" s="1" t="s">
        <v>117</v>
      </c>
      <c r="B64" s="1" t="s">
        <v>118</v>
      </c>
      <c r="C64" s="1" t="s">
        <v>27</v>
      </c>
      <c r="D64" s="4">
        <v>117</v>
      </c>
    </row>
    <row r="65" spans="1:4" ht="30.75" outlineLevel="1">
      <c r="A65" s="6" t="s">
        <v>119</v>
      </c>
      <c r="B65" s="5" t="s">
        <v>120</v>
      </c>
      <c r="C65" s="5" t="s">
        <v>6</v>
      </c>
      <c r="D65" s="7"/>
    </row>
    <row r="66" spans="1:4" ht="15" outlineLevel="2">
      <c r="A66" s="9" t="s">
        <v>121</v>
      </c>
      <c r="B66" s="8" t="s">
        <v>122</v>
      </c>
      <c r="C66" s="8" t="s">
        <v>6</v>
      </c>
      <c r="D66" s="10"/>
    </row>
    <row r="67" spans="1:4" ht="24" outlineLevel="3">
      <c r="A67" s="1" t="s">
        <v>123</v>
      </c>
      <c r="B67" s="1" t="s">
        <v>145</v>
      </c>
      <c r="C67" s="1" t="s">
        <v>17</v>
      </c>
      <c r="D67" s="4">
        <v>1</v>
      </c>
    </row>
    <row r="68" spans="1:4" ht="36" outlineLevel="3">
      <c r="A68" s="1" t="s">
        <v>124</v>
      </c>
      <c r="B68" s="1" t="s">
        <v>125</v>
      </c>
      <c r="C68" s="1" t="s">
        <v>17</v>
      </c>
      <c r="D68" s="4">
        <v>1</v>
      </c>
    </row>
    <row r="69" spans="1:4" ht="15" outlineLevel="1">
      <c r="A69" s="6" t="s">
        <v>126</v>
      </c>
      <c r="B69" s="5" t="s">
        <v>127</v>
      </c>
      <c r="C69" s="5" t="s">
        <v>6</v>
      </c>
      <c r="D69" s="7"/>
    </row>
    <row r="70" spans="1:4" ht="15" outlineLevel="2">
      <c r="A70" s="9" t="s">
        <v>128</v>
      </c>
      <c r="B70" s="8" t="s">
        <v>129</v>
      </c>
      <c r="C70" s="8" t="s">
        <v>6</v>
      </c>
      <c r="D70" s="10"/>
    </row>
    <row r="71" spans="1:4" ht="24" outlineLevel="3">
      <c r="A71" s="1" t="s">
        <v>130</v>
      </c>
      <c r="B71" s="1" t="s">
        <v>131</v>
      </c>
      <c r="C71" s="1" t="s">
        <v>32</v>
      </c>
      <c r="D71" s="4">
        <v>117</v>
      </c>
    </row>
    <row r="72" spans="1:4" ht="15" outlineLevel="2">
      <c r="A72" s="9" t="s">
        <v>132</v>
      </c>
      <c r="B72" s="8" t="s">
        <v>133</v>
      </c>
      <c r="C72" s="8" t="s">
        <v>6</v>
      </c>
      <c r="D72" s="10"/>
    </row>
    <row r="73" spans="1:4" ht="24" outlineLevel="3">
      <c r="A73" s="1" t="s">
        <v>134</v>
      </c>
      <c r="B73" s="1" t="s">
        <v>135</v>
      </c>
      <c r="C73" s="1" t="s">
        <v>32</v>
      </c>
      <c r="D73" s="4">
        <v>416</v>
      </c>
    </row>
  </sheetData>
  <sheetProtection/>
  <mergeCells count="2">
    <mergeCell ref="B2:D2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6"/>
  <sheetViews>
    <sheetView tabSelected="1" zoomScalePageLayoutView="0" workbookViewId="0" topLeftCell="A1">
      <selection activeCell="K9" sqref="K9"/>
    </sheetView>
  </sheetViews>
  <sheetFormatPr defaultColWidth="9.140625" defaultRowHeight="15" outlineLevelRow="3"/>
  <cols>
    <col min="1" max="1" width="6.00390625" style="0" customWidth="1"/>
    <col min="2" max="2" width="42.00390625" style="0" customWidth="1"/>
    <col min="3" max="3" width="7.8515625" style="0" customWidth="1"/>
    <col min="4" max="4" width="15.7109375" style="0" customWidth="1"/>
    <col min="5" max="5" width="11.57421875" style="0" bestFit="1" customWidth="1"/>
    <col min="6" max="6" width="13.421875" style="0" bestFit="1" customWidth="1"/>
  </cols>
  <sheetData>
    <row r="1" spans="4:6" ht="14.25">
      <c r="D1" s="23" t="s">
        <v>153</v>
      </c>
      <c r="E1" s="24"/>
      <c r="F1" s="24"/>
    </row>
    <row r="2" spans="2:6" ht="18">
      <c r="B2" s="18" t="s">
        <v>140</v>
      </c>
      <c r="C2" s="18"/>
      <c r="D2" s="18"/>
      <c r="E2" s="18"/>
      <c r="F2" s="12"/>
    </row>
    <row r="4" spans="1:6" ht="2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0" customHeight="1">
      <c r="A6" s="1" t="s">
        <v>6</v>
      </c>
      <c r="B6" s="19" t="s">
        <v>152</v>
      </c>
      <c r="C6" s="20"/>
      <c r="D6" s="20"/>
      <c r="E6" s="20"/>
      <c r="F6" s="22"/>
    </row>
    <row r="7" spans="1:6" ht="15" outlineLevel="1">
      <c r="A7" s="6" t="s">
        <v>7</v>
      </c>
      <c r="B7" s="5" t="s">
        <v>8</v>
      </c>
      <c r="C7" s="5" t="s">
        <v>6</v>
      </c>
      <c r="D7" s="7"/>
      <c r="E7" s="7"/>
      <c r="F7" s="7"/>
    </row>
    <row r="8" spans="1:6" ht="30.75" outlineLevel="2">
      <c r="A8" s="9" t="s">
        <v>9</v>
      </c>
      <c r="B8" s="8" t="s">
        <v>10</v>
      </c>
      <c r="C8" s="8" t="s">
        <v>6</v>
      </c>
      <c r="D8" s="10"/>
      <c r="E8" s="10"/>
      <c r="F8" s="10"/>
    </row>
    <row r="9" spans="1:6" ht="36" outlineLevel="3">
      <c r="A9" s="1" t="s">
        <v>11</v>
      </c>
      <c r="B9" s="1" t="s">
        <v>151</v>
      </c>
      <c r="C9" s="1" t="s">
        <v>12</v>
      </c>
      <c r="D9" s="4">
        <v>0.2</v>
      </c>
      <c r="E9" s="13"/>
      <c r="F9" s="13">
        <f>E9*D9</f>
        <v>0</v>
      </c>
    </row>
    <row r="10" spans="1:6" ht="15" outlineLevel="2">
      <c r="A10" s="9" t="s">
        <v>13</v>
      </c>
      <c r="B10" s="8" t="s">
        <v>14</v>
      </c>
      <c r="C10" s="8" t="s">
        <v>6</v>
      </c>
      <c r="D10" s="10"/>
      <c r="E10" s="14"/>
      <c r="F10" s="14"/>
    </row>
    <row r="11" spans="1:6" ht="24" outlineLevel="3">
      <c r="A11" s="1" t="s">
        <v>15</v>
      </c>
      <c r="B11" s="1" t="s">
        <v>16</v>
      </c>
      <c r="C11" s="1" t="s">
        <v>17</v>
      </c>
      <c r="D11" s="4">
        <v>10</v>
      </c>
      <c r="E11" s="13"/>
      <c r="F11" s="13">
        <f>E11*D11</f>
        <v>0</v>
      </c>
    </row>
    <row r="12" spans="1:6" ht="15" outlineLevel="2">
      <c r="A12" s="9" t="s">
        <v>18</v>
      </c>
      <c r="B12" s="8" t="s">
        <v>19</v>
      </c>
      <c r="C12" s="8" t="s">
        <v>6</v>
      </c>
      <c r="D12" s="10"/>
      <c r="E12" s="14"/>
      <c r="F12" s="14"/>
    </row>
    <row r="13" spans="1:6" ht="36" outlineLevel="3">
      <c r="A13" s="1" t="s">
        <v>20</v>
      </c>
      <c r="B13" s="1" t="s">
        <v>21</v>
      </c>
      <c r="C13" s="1" t="s">
        <v>22</v>
      </c>
      <c r="D13" s="4">
        <v>205.2</v>
      </c>
      <c r="E13" s="13"/>
      <c r="F13" s="13">
        <f>E13*D13</f>
        <v>0</v>
      </c>
    </row>
    <row r="14" spans="1:6" ht="15" outlineLevel="2">
      <c r="A14" s="9" t="s">
        <v>23</v>
      </c>
      <c r="B14" s="8" t="s">
        <v>24</v>
      </c>
      <c r="C14" s="8" t="s">
        <v>6</v>
      </c>
      <c r="D14" s="10"/>
      <c r="E14" s="14"/>
      <c r="F14" s="14"/>
    </row>
    <row r="15" spans="1:6" ht="24" outlineLevel="3">
      <c r="A15" s="1" t="s">
        <v>25</v>
      </c>
      <c r="B15" s="1" t="s">
        <v>26</v>
      </c>
      <c r="C15" s="1" t="s">
        <v>27</v>
      </c>
      <c r="D15" s="4">
        <v>456</v>
      </c>
      <c r="E15" s="13"/>
      <c r="F15" s="13">
        <f>E15*D15</f>
        <v>0</v>
      </c>
    </row>
    <row r="16" spans="1:6" ht="36" outlineLevel="3">
      <c r="A16" s="1" t="s">
        <v>28</v>
      </c>
      <c r="B16" s="1" t="s">
        <v>29</v>
      </c>
      <c r="C16" s="1" t="s">
        <v>27</v>
      </c>
      <c r="D16" s="4">
        <v>40</v>
      </c>
      <c r="E16" s="13"/>
      <c r="F16" s="13">
        <f>E16*D16</f>
        <v>0</v>
      </c>
    </row>
    <row r="17" spans="1:6" ht="24" outlineLevel="3">
      <c r="A17" s="1" t="s">
        <v>30</v>
      </c>
      <c r="B17" s="1" t="s">
        <v>31</v>
      </c>
      <c r="C17" s="1" t="s">
        <v>32</v>
      </c>
      <c r="D17" s="4">
        <v>112</v>
      </c>
      <c r="E17" s="13"/>
      <c r="F17" s="13">
        <f aca="true" t="shared" si="0" ref="F17:F26">E17*D17</f>
        <v>0</v>
      </c>
    </row>
    <row r="18" spans="1:6" ht="36" outlineLevel="3">
      <c r="A18" s="1" t="s">
        <v>33</v>
      </c>
      <c r="B18" s="1" t="s">
        <v>34</v>
      </c>
      <c r="C18" s="1" t="s">
        <v>27</v>
      </c>
      <c r="D18" s="4">
        <v>84</v>
      </c>
      <c r="E18" s="13"/>
      <c r="F18" s="13">
        <f t="shared" si="0"/>
        <v>0</v>
      </c>
    </row>
    <row r="19" spans="1:6" ht="24" outlineLevel="3">
      <c r="A19" s="1" t="s">
        <v>35</v>
      </c>
      <c r="B19" s="1" t="s">
        <v>36</v>
      </c>
      <c r="C19" s="1" t="s">
        <v>27</v>
      </c>
      <c r="D19" s="4">
        <v>25</v>
      </c>
      <c r="E19" s="13"/>
      <c r="F19" s="13">
        <f t="shared" si="0"/>
        <v>0</v>
      </c>
    </row>
    <row r="20" spans="1:6" ht="36" outlineLevel="3">
      <c r="A20" s="1" t="s">
        <v>37</v>
      </c>
      <c r="B20" s="1" t="s">
        <v>38</v>
      </c>
      <c r="C20" s="1" t="s">
        <v>32</v>
      </c>
      <c r="D20" s="4">
        <v>15</v>
      </c>
      <c r="E20" s="13"/>
      <c r="F20" s="13">
        <f t="shared" si="0"/>
        <v>0</v>
      </c>
    </row>
    <row r="21" spans="1:6" ht="24" outlineLevel="3">
      <c r="A21" s="1" t="s">
        <v>39</v>
      </c>
      <c r="B21" s="1" t="s">
        <v>40</v>
      </c>
      <c r="C21" s="1" t="s">
        <v>32</v>
      </c>
      <c r="D21" s="4">
        <v>15</v>
      </c>
      <c r="E21" s="13"/>
      <c r="F21" s="13">
        <f t="shared" si="0"/>
        <v>0</v>
      </c>
    </row>
    <row r="22" spans="1:6" ht="24" outlineLevel="3">
      <c r="A22" s="1" t="s">
        <v>41</v>
      </c>
      <c r="B22" s="1" t="s">
        <v>42</v>
      </c>
      <c r="C22" s="1" t="s">
        <v>32</v>
      </c>
      <c r="D22" s="4">
        <v>6</v>
      </c>
      <c r="E22" s="13"/>
      <c r="F22" s="13">
        <f t="shared" si="0"/>
        <v>0</v>
      </c>
    </row>
    <row r="23" spans="1:6" ht="24" outlineLevel="3">
      <c r="A23" s="1" t="s">
        <v>43</v>
      </c>
      <c r="B23" s="1" t="s">
        <v>44</v>
      </c>
      <c r="C23" s="1" t="s">
        <v>22</v>
      </c>
      <c r="D23" s="4">
        <v>0.45</v>
      </c>
      <c r="E23" s="13"/>
      <c r="F23" s="13">
        <f t="shared" si="0"/>
        <v>0</v>
      </c>
    </row>
    <row r="24" spans="1:6" ht="24" outlineLevel="3">
      <c r="A24" s="1" t="s">
        <v>45</v>
      </c>
      <c r="B24" s="1" t="s">
        <v>46</v>
      </c>
      <c r="C24" s="1" t="s">
        <v>17</v>
      </c>
      <c r="D24" s="4">
        <v>1</v>
      </c>
      <c r="E24" s="13"/>
      <c r="F24" s="13">
        <f t="shared" si="0"/>
        <v>0</v>
      </c>
    </row>
    <row r="25" spans="1:6" ht="48" outlineLevel="3">
      <c r="A25" s="1" t="s">
        <v>47</v>
      </c>
      <c r="B25" s="1" t="s">
        <v>48</v>
      </c>
      <c r="C25" s="1" t="s">
        <v>17</v>
      </c>
      <c r="D25" s="4">
        <v>1</v>
      </c>
      <c r="E25" s="13"/>
      <c r="F25" s="13">
        <f t="shared" si="0"/>
        <v>0</v>
      </c>
    </row>
    <row r="26" spans="1:6" ht="36" outlineLevel="3">
      <c r="A26" s="1" t="s">
        <v>49</v>
      </c>
      <c r="B26" s="1" t="s">
        <v>144</v>
      </c>
      <c r="C26" s="1" t="s">
        <v>17</v>
      </c>
      <c r="D26" s="4">
        <v>1</v>
      </c>
      <c r="E26" s="13"/>
      <c r="F26" s="13">
        <f t="shared" si="0"/>
        <v>0</v>
      </c>
    </row>
    <row r="27" spans="1:6" ht="15" outlineLevel="1">
      <c r="A27" s="6" t="s">
        <v>50</v>
      </c>
      <c r="B27" s="5" t="s">
        <v>51</v>
      </c>
      <c r="C27" s="5" t="s">
        <v>6</v>
      </c>
      <c r="D27" s="7"/>
      <c r="E27" s="15"/>
      <c r="F27" s="15"/>
    </row>
    <row r="28" spans="1:6" ht="30.75" outlineLevel="2">
      <c r="A28" s="9" t="s">
        <v>52</v>
      </c>
      <c r="B28" s="8" t="s">
        <v>53</v>
      </c>
      <c r="C28" s="8" t="s">
        <v>6</v>
      </c>
      <c r="D28" s="10"/>
      <c r="E28" s="14"/>
      <c r="F28" s="14"/>
    </row>
    <row r="29" spans="1:6" ht="24" outlineLevel="3">
      <c r="A29" s="1" t="s">
        <v>54</v>
      </c>
      <c r="B29" s="1" t="s">
        <v>55</v>
      </c>
      <c r="C29" s="1" t="s">
        <v>22</v>
      </c>
      <c r="D29" s="4">
        <v>123</v>
      </c>
      <c r="E29" s="13"/>
      <c r="F29" s="13">
        <f>E29*D29</f>
        <v>0</v>
      </c>
    </row>
    <row r="30" spans="1:6" ht="15" outlineLevel="2">
      <c r="A30" s="9" t="s">
        <v>56</v>
      </c>
      <c r="B30" s="8" t="s">
        <v>57</v>
      </c>
      <c r="C30" s="8" t="s">
        <v>6</v>
      </c>
      <c r="D30" s="10"/>
      <c r="E30" s="14"/>
      <c r="F30" s="14"/>
    </row>
    <row r="31" spans="1:6" ht="24" outlineLevel="3">
      <c r="A31" s="1" t="s">
        <v>58</v>
      </c>
      <c r="B31" s="1" t="s">
        <v>59</v>
      </c>
      <c r="C31" s="1" t="s">
        <v>22</v>
      </c>
      <c r="D31" s="4">
        <v>183</v>
      </c>
      <c r="E31" s="13"/>
      <c r="F31" s="13">
        <f>E31*D31</f>
        <v>0</v>
      </c>
    </row>
    <row r="32" spans="1:6" ht="30.75" outlineLevel="1">
      <c r="A32" s="6" t="s">
        <v>60</v>
      </c>
      <c r="B32" s="5" t="s">
        <v>61</v>
      </c>
      <c r="C32" s="5" t="s">
        <v>6</v>
      </c>
      <c r="D32" s="7"/>
      <c r="E32" s="15"/>
      <c r="F32" s="15"/>
    </row>
    <row r="33" spans="1:6" ht="15" outlineLevel="2">
      <c r="A33" s="9" t="s">
        <v>62</v>
      </c>
      <c r="B33" s="8" t="s">
        <v>63</v>
      </c>
      <c r="C33" s="8" t="s">
        <v>6</v>
      </c>
      <c r="D33" s="10"/>
      <c r="E33" s="14"/>
      <c r="F33" s="14"/>
    </row>
    <row r="34" spans="1:6" ht="14.25" outlineLevel="3">
      <c r="A34" s="1" t="s">
        <v>64</v>
      </c>
      <c r="B34" s="1" t="s">
        <v>149</v>
      </c>
      <c r="C34" s="1" t="s">
        <v>32</v>
      </c>
      <c r="D34" s="4">
        <v>10</v>
      </c>
      <c r="E34" s="13"/>
      <c r="F34" s="13">
        <f>E34*D34</f>
        <v>0</v>
      </c>
    </row>
    <row r="35" spans="1:6" ht="36" outlineLevel="3">
      <c r="A35" s="1" t="s">
        <v>65</v>
      </c>
      <c r="B35" s="1" t="s">
        <v>150</v>
      </c>
      <c r="C35" s="1" t="s">
        <v>17</v>
      </c>
      <c r="D35" s="4">
        <v>2</v>
      </c>
      <c r="E35" s="13"/>
      <c r="F35" s="13">
        <f>E35*D35</f>
        <v>0</v>
      </c>
    </row>
    <row r="36" spans="1:6" ht="38.25" customHeight="1" outlineLevel="3">
      <c r="A36" s="1" t="s">
        <v>66</v>
      </c>
      <c r="B36" s="1" t="s">
        <v>148</v>
      </c>
      <c r="C36" s="1" t="s">
        <v>17</v>
      </c>
      <c r="D36" s="4">
        <v>1</v>
      </c>
      <c r="E36" s="13"/>
      <c r="F36" s="13">
        <f>E36*D36</f>
        <v>0</v>
      </c>
    </row>
    <row r="37" spans="1:6" ht="15" outlineLevel="1">
      <c r="A37" s="6" t="s">
        <v>67</v>
      </c>
      <c r="B37" s="5" t="s">
        <v>68</v>
      </c>
      <c r="C37" s="5" t="s">
        <v>6</v>
      </c>
      <c r="D37" s="7"/>
      <c r="E37" s="15"/>
      <c r="F37" s="15"/>
    </row>
    <row r="38" spans="1:6" ht="30.75" outlineLevel="2">
      <c r="A38" s="9" t="s">
        <v>69</v>
      </c>
      <c r="B38" s="8" t="s">
        <v>70</v>
      </c>
      <c r="C38" s="8" t="s">
        <v>6</v>
      </c>
      <c r="D38" s="10"/>
      <c r="E38" s="14"/>
      <c r="F38" s="14"/>
    </row>
    <row r="39" spans="1:6" ht="24" outlineLevel="3">
      <c r="A39" s="1" t="s">
        <v>71</v>
      </c>
      <c r="B39" s="1" t="s">
        <v>72</v>
      </c>
      <c r="C39" s="1" t="s">
        <v>27</v>
      </c>
      <c r="D39" s="4">
        <v>723.75</v>
      </c>
      <c r="E39" s="13"/>
      <c r="F39" s="13">
        <f>E39*D39</f>
        <v>0</v>
      </c>
    </row>
    <row r="40" spans="1:6" ht="30.75" outlineLevel="2">
      <c r="A40" s="9" t="s">
        <v>73</v>
      </c>
      <c r="B40" s="8" t="s">
        <v>74</v>
      </c>
      <c r="C40" s="8" t="s">
        <v>6</v>
      </c>
      <c r="D40" s="10"/>
      <c r="E40" s="14"/>
      <c r="F40" s="14"/>
    </row>
    <row r="41" spans="1:6" ht="24" outlineLevel="3">
      <c r="A41" s="1" t="s">
        <v>75</v>
      </c>
      <c r="B41" s="1" t="s">
        <v>76</v>
      </c>
      <c r="C41" s="1" t="s">
        <v>27</v>
      </c>
      <c r="D41" s="4">
        <v>376.5</v>
      </c>
      <c r="E41" s="13"/>
      <c r="F41" s="13">
        <f>E41*D41</f>
        <v>0</v>
      </c>
    </row>
    <row r="42" spans="1:6" ht="62.25" outlineLevel="2">
      <c r="A42" s="9" t="s">
        <v>77</v>
      </c>
      <c r="B42" s="8" t="s">
        <v>78</v>
      </c>
      <c r="C42" s="8" t="s">
        <v>6</v>
      </c>
      <c r="D42" s="10"/>
      <c r="E42" s="14"/>
      <c r="F42" s="14"/>
    </row>
    <row r="43" spans="1:6" ht="36" outlineLevel="3">
      <c r="A43" s="1" t="s">
        <v>79</v>
      </c>
      <c r="B43" s="1" t="s">
        <v>80</v>
      </c>
      <c r="C43" s="1" t="s">
        <v>27</v>
      </c>
      <c r="D43" s="4">
        <v>322.5</v>
      </c>
      <c r="E43" s="13"/>
      <c r="F43" s="13">
        <f>E43*D43</f>
        <v>0</v>
      </c>
    </row>
    <row r="44" spans="1:6" ht="36" outlineLevel="3">
      <c r="A44" s="1" t="s">
        <v>81</v>
      </c>
      <c r="B44" s="1" t="s">
        <v>82</v>
      </c>
      <c r="C44" s="1" t="s">
        <v>27</v>
      </c>
      <c r="D44" s="4">
        <v>54</v>
      </c>
      <c r="E44" s="13"/>
      <c r="F44" s="13">
        <f>E44*D44</f>
        <v>0</v>
      </c>
    </row>
    <row r="45" spans="1:6" ht="36" outlineLevel="3">
      <c r="A45" s="1" t="s">
        <v>83</v>
      </c>
      <c r="B45" s="1" t="s">
        <v>84</v>
      </c>
      <c r="C45" s="1" t="s">
        <v>27</v>
      </c>
      <c r="D45" s="4">
        <v>140.25</v>
      </c>
      <c r="E45" s="13"/>
      <c r="F45" s="13">
        <f>E45*D45</f>
        <v>0</v>
      </c>
    </row>
    <row r="46" spans="1:6" ht="15" outlineLevel="2">
      <c r="A46" s="9" t="s">
        <v>85</v>
      </c>
      <c r="B46" s="8" t="s">
        <v>86</v>
      </c>
      <c r="C46" s="8" t="s">
        <v>6</v>
      </c>
      <c r="D46" s="10"/>
      <c r="E46" s="14"/>
      <c r="F46" s="14"/>
    </row>
    <row r="47" spans="1:6" ht="24" outlineLevel="3">
      <c r="A47" s="1" t="s">
        <v>87</v>
      </c>
      <c r="B47" s="1" t="s">
        <v>88</v>
      </c>
      <c r="C47" s="1" t="s">
        <v>27</v>
      </c>
      <c r="D47" s="4">
        <v>110</v>
      </c>
      <c r="E47" s="13"/>
      <c r="F47" s="13">
        <f>E47*D47</f>
        <v>0</v>
      </c>
    </row>
    <row r="48" spans="1:6" ht="15" outlineLevel="1">
      <c r="A48" s="6" t="s">
        <v>89</v>
      </c>
      <c r="B48" s="5" t="s">
        <v>90</v>
      </c>
      <c r="C48" s="5" t="s">
        <v>6</v>
      </c>
      <c r="D48" s="7"/>
      <c r="E48" s="15"/>
      <c r="F48" s="15"/>
    </row>
    <row r="49" spans="1:6" ht="30.75" outlineLevel="2">
      <c r="A49" s="9" t="s">
        <v>91</v>
      </c>
      <c r="B49" s="8" t="s">
        <v>92</v>
      </c>
      <c r="C49" s="8" t="s">
        <v>6</v>
      </c>
      <c r="D49" s="10"/>
      <c r="E49" s="14"/>
      <c r="F49" s="14"/>
    </row>
    <row r="50" spans="1:6" ht="36" outlineLevel="3">
      <c r="A50" s="1" t="s">
        <v>93</v>
      </c>
      <c r="B50" s="1" t="s">
        <v>94</v>
      </c>
      <c r="C50" s="1" t="s">
        <v>27</v>
      </c>
      <c r="D50" s="4">
        <v>322.5</v>
      </c>
      <c r="E50" s="13"/>
      <c r="F50" s="13">
        <f>E50*D50</f>
        <v>0</v>
      </c>
    </row>
    <row r="51" spans="1:6" ht="36" outlineLevel="3">
      <c r="A51" s="1" t="s">
        <v>95</v>
      </c>
      <c r="B51" s="1" t="s">
        <v>96</v>
      </c>
      <c r="C51" s="1" t="s">
        <v>27</v>
      </c>
      <c r="D51" s="4">
        <v>164</v>
      </c>
      <c r="E51" s="13"/>
      <c r="F51" s="13">
        <f>E51*D51</f>
        <v>0</v>
      </c>
    </row>
    <row r="52" spans="1:6" ht="48" outlineLevel="3">
      <c r="A52" s="1" t="s">
        <v>97</v>
      </c>
      <c r="B52" s="1" t="s">
        <v>98</v>
      </c>
      <c r="C52" s="1" t="s">
        <v>27</v>
      </c>
      <c r="D52" s="4">
        <v>40</v>
      </c>
      <c r="E52" s="13"/>
      <c r="F52" s="13">
        <f>E52*D52</f>
        <v>0</v>
      </c>
    </row>
    <row r="53" spans="1:6" ht="15" outlineLevel="1">
      <c r="A53" s="6" t="s">
        <v>99</v>
      </c>
      <c r="B53" s="5" t="s">
        <v>100</v>
      </c>
      <c r="C53" s="5" t="s">
        <v>6</v>
      </c>
      <c r="D53" s="7"/>
      <c r="E53" s="15"/>
      <c r="F53" s="15"/>
    </row>
    <row r="54" spans="1:6" ht="30.75" outlineLevel="2">
      <c r="A54" s="9" t="s">
        <v>101</v>
      </c>
      <c r="B54" s="8" t="s">
        <v>102</v>
      </c>
      <c r="C54" s="8" t="s">
        <v>6</v>
      </c>
      <c r="D54" s="10"/>
      <c r="E54" s="14"/>
      <c r="F54" s="14"/>
    </row>
    <row r="55" spans="1:6" ht="14.25" outlineLevel="3">
      <c r="A55" s="1" t="s">
        <v>103</v>
      </c>
      <c r="B55" s="1" t="s">
        <v>104</v>
      </c>
      <c r="C55" s="1" t="s">
        <v>32</v>
      </c>
      <c r="D55" s="4">
        <v>10</v>
      </c>
      <c r="E55" s="13"/>
      <c r="F55" s="13">
        <f>E55*D55</f>
        <v>0</v>
      </c>
    </row>
    <row r="56" spans="1:6" ht="24" outlineLevel="3">
      <c r="A56" s="1" t="s">
        <v>105</v>
      </c>
      <c r="B56" s="1" t="s">
        <v>106</v>
      </c>
      <c r="C56" s="1" t="s">
        <v>27</v>
      </c>
      <c r="D56" s="4">
        <v>326</v>
      </c>
      <c r="E56" s="13"/>
      <c r="F56" s="13">
        <f>E56*D56</f>
        <v>0</v>
      </c>
    </row>
    <row r="57" spans="1:6" ht="48" outlineLevel="3">
      <c r="A57" s="1" t="s">
        <v>107</v>
      </c>
      <c r="B57" s="1" t="s">
        <v>108</v>
      </c>
      <c r="C57" s="1" t="s">
        <v>27</v>
      </c>
      <c r="D57" s="4">
        <v>156.8</v>
      </c>
      <c r="E57" s="13"/>
      <c r="F57" s="13">
        <f>E57*D57</f>
        <v>0</v>
      </c>
    </row>
    <row r="58" spans="1:6" ht="14.25" outlineLevel="3">
      <c r="A58" s="1" t="s">
        <v>109</v>
      </c>
      <c r="B58" s="1" t="s">
        <v>110</v>
      </c>
      <c r="C58" s="1" t="s">
        <v>32</v>
      </c>
      <c r="D58" s="4">
        <v>25</v>
      </c>
      <c r="E58" s="13"/>
      <c r="F58" s="13">
        <f>E58*D58</f>
        <v>0</v>
      </c>
    </row>
    <row r="59" spans="1:6" ht="24" outlineLevel="3">
      <c r="A59" s="1" t="s">
        <v>143</v>
      </c>
      <c r="B59" s="1" t="s">
        <v>146</v>
      </c>
      <c r="C59" s="1" t="s">
        <v>32</v>
      </c>
      <c r="D59" s="4">
        <v>30</v>
      </c>
      <c r="E59" s="13"/>
      <c r="F59" s="13">
        <f>E59*D59</f>
        <v>0</v>
      </c>
    </row>
    <row r="60" spans="1:6" ht="30.75" outlineLevel="2">
      <c r="A60" s="9" t="s">
        <v>111</v>
      </c>
      <c r="B60" s="8" t="s">
        <v>112</v>
      </c>
      <c r="C60" s="8" t="s">
        <v>6</v>
      </c>
      <c r="D60" s="10"/>
      <c r="E60" s="14"/>
      <c r="F60" s="14"/>
    </row>
    <row r="61" spans="1:6" ht="36" outlineLevel="3">
      <c r="A61" s="1" t="s">
        <v>113</v>
      </c>
      <c r="B61" s="1" t="s">
        <v>147</v>
      </c>
      <c r="C61" s="1" t="s">
        <v>32</v>
      </c>
      <c r="D61" s="4">
        <v>23</v>
      </c>
      <c r="E61" s="13"/>
      <c r="F61" s="13">
        <f>E61*D61</f>
        <v>0</v>
      </c>
    </row>
    <row r="62" spans="1:6" ht="48" outlineLevel="3">
      <c r="A62" s="1" t="s">
        <v>114</v>
      </c>
      <c r="B62" s="1" t="s">
        <v>142</v>
      </c>
      <c r="C62" s="1" t="s">
        <v>17</v>
      </c>
      <c r="D62" s="4">
        <v>6</v>
      </c>
      <c r="E62" s="13"/>
      <c r="F62" s="13">
        <f>E62*D62</f>
        <v>0</v>
      </c>
    </row>
    <row r="63" spans="1:6" ht="15" outlineLevel="2">
      <c r="A63" s="9" t="s">
        <v>115</v>
      </c>
      <c r="B63" s="8" t="s">
        <v>116</v>
      </c>
      <c r="C63" s="8" t="s">
        <v>6</v>
      </c>
      <c r="D63" s="10"/>
      <c r="E63" s="14"/>
      <c r="F63" s="14"/>
    </row>
    <row r="64" spans="1:6" ht="24" outlineLevel="3">
      <c r="A64" s="1" t="s">
        <v>117</v>
      </c>
      <c r="B64" s="1" t="s">
        <v>118</v>
      </c>
      <c r="C64" s="1" t="s">
        <v>27</v>
      </c>
      <c r="D64" s="4">
        <v>117</v>
      </c>
      <c r="E64" s="13"/>
      <c r="F64" s="13">
        <f>E64*D64</f>
        <v>0</v>
      </c>
    </row>
    <row r="65" spans="1:6" ht="30.75" outlineLevel="1">
      <c r="A65" s="6" t="s">
        <v>119</v>
      </c>
      <c r="B65" s="5" t="s">
        <v>120</v>
      </c>
      <c r="C65" s="5" t="s">
        <v>6</v>
      </c>
      <c r="D65" s="7"/>
      <c r="E65" s="15"/>
      <c r="F65" s="15"/>
    </row>
    <row r="66" spans="1:6" ht="15" outlineLevel="2">
      <c r="A66" s="9" t="s">
        <v>121</v>
      </c>
      <c r="B66" s="8" t="s">
        <v>122</v>
      </c>
      <c r="C66" s="8" t="s">
        <v>6</v>
      </c>
      <c r="D66" s="10"/>
      <c r="E66" s="14"/>
      <c r="F66" s="14"/>
    </row>
    <row r="67" spans="1:6" ht="24" outlineLevel="3">
      <c r="A67" s="1" t="s">
        <v>123</v>
      </c>
      <c r="B67" s="1" t="s">
        <v>145</v>
      </c>
      <c r="C67" s="1" t="s">
        <v>17</v>
      </c>
      <c r="D67" s="4">
        <v>1</v>
      </c>
      <c r="E67" s="13"/>
      <c r="F67" s="13">
        <f>E67*D67</f>
        <v>0</v>
      </c>
    </row>
    <row r="68" spans="1:6" ht="36" outlineLevel="3">
      <c r="A68" s="1" t="s">
        <v>124</v>
      </c>
      <c r="B68" s="1" t="s">
        <v>125</v>
      </c>
      <c r="C68" s="1" t="s">
        <v>17</v>
      </c>
      <c r="D68" s="4">
        <v>1</v>
      </c>
      <c r="E68" s="13"/>
      <c r="F68" s="13">
        <f>E68*D68</f>
        <v>0</v>
      </c>
    </row>
    <row r="69" spans="1:6" ht="15" outlineLevel="1">
      <c r="A69" s="6" t="s">
        <v>126</v>
      </c>
      <c r="B69" s="5" t="s">
        <v>127</v>
      </c>
      <c r="C69" s="5" t="s">
        <v>6</v>
      </c>
      <c r="D69" s="7"/>
      <c r="E69" s="15"/>
      <c r="F69" s="15"/>
    </row>
    <row r="70" spans="1:6" ht="15" outlineLevel="2">
      <c r="A70" s="9" t="s">
        <v>128</v>
      </c>
      <c r="B70" s="8" t="s">
        <v>129</v>
      </c>
      <c r="C70" s="8" t="s">
        <v>6</v>
      </c>
      <c r="D70" s="10"/>
      <c r="E70" s="14"/>
      <c r="F70" s="14"/>
    </row>
    <row r="71" spans="1:6" ht="24" outlineLevel="3">
      <c r="A71" s="1" t="s">
        <v>130</v>
      </c>
      <c r="B71" s="1" t="s">
        <v>131</v>
      </c>
      <c r="C71" s="1" t="s">
        <v>32</v>
      </c>
      <c r="D71" s="4">
        <v>117</v>
      </c>
      <c r="E71" s="13"/>
      <c r="F71" s="13">
        <f>E71*D71</f>
        <v>0</v>
      </c>
    </row>
    <row r="72" spans="1:6" ht="15" outlineLevel="2">
      <c r="A72" s="9" t="s">
        <v>132</v>
      </c>
      <c r="B72" s="8" t="s">
        <v>133</v>
      </c>
      <c r="C72" s="8" t="s">
        <v>6</v>
      </c>
      <c r="D72" s="10"/>
      <c r="E72" s="14"/>
      <c r="F72" s="14"/>
    </row>
    <row r="73" spans="1:6" ht="24" outlineLevel="3">
      <c r="A73" s="1" t="s">
        <v>134</v>
      </c>
      <c r="B73" s="1" t="s">
        <v>135</v>
      </c>
      <c r="C73" s="1" t="s">
        <v>32</v>
      </c>
      <c r="D73" s="4">
        <v>416</v>
      </c>
      <c r="E73" s="16"/>
      <c r="F73" s="13">
        <f>E73*D73</f>
        <v>0</v>
      </c>
    </row>
    <row r="74" spans="5:6" ht="14.25">
      <c r="E74" s="11" t="s">
        <v>136</v>
      </c>
      <c r="F74" s="17">
        <f>SUM(F8:F73)</f>
        <v>0</v>
      </c>
    </row>
    <row r="75" spans="5:6" ht="14.25">
      <c r="E75" s="11" t="s">
        <v>137</v>
      </c>
      <c r="F75" s="17">
        <f>F74*0.23</f>
        <v>0</v>
      </c>
    </row>
    <row r="76" spans="5:6" ht="14.25">
      <c r="E76" s="11" t="s">
        <v>138</v>
      </c>
      <c r="F76" s="17">
        <f>F74+F75</f>
        <v>0</v>
      </c>
    </row>
  </sheetData>
  <sheetProtection/>
  <mergeCells count="3">
    <mergeCell ref="B6:F6"/>
    <mergeCell ref="D1:F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Maczuga</dc:creator>
  <cp:keywords/>
  <dc:description/>
  <cp:lastModifiedBy>Marta Cesarz</cp:lastModifiedBy>
  <dcterms:created xsi:type="dcterms:W3CDTF">2019-09-11T09:51:31Z</dcterms:created>
  <dcterms:modified xsi:type="dcterms:W3CDTF">2019-09-11T13:20:43Z</dcterms:modified>
  <cp:category/>
  <cp:version/>
  <cp:contentType/>
  <cp:contentStatus/>
</cp:coreProperties>
</file>